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herr/Documents/Glen Lake Assoc/Financial 2019/"/>
    </mc:Choice>
  </mc:AlternateContent>
  <xr:revisionPtr revIDLastSave="0" documentId="13_ncr:1_{47BBA447-B8AE-C843-AF4C-93AF8A6A62A8}" xr6:coauthVersionLast="36" xr6:coauthVersionMax="36" xr10:uidLastSave="{00000000-0000-0000-0000-000000000000}"/>
  <bookViews>
    <workbookView xWindow="380" yWindow="460" windowWidth="28040" windowHeight="16500" xr2:uid="{F12DAA9C-7E4E-A74F-85D9-E6A1D8A95AC7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29" i="1"/>
  <c r="B15" i="1"/>
  <c r="B29" i="1"/>
  <c r="C27" i="1"/>
  <c r="B27" i="1"/>
  <c r="C15" i="1"/>
  <c r="D4" i="1"/>
</calcChain>
</file>

<file path=xl/sharedStrings.xml><?xml version="1.0" encoding="utf-8"?>
<sst xmlns="http://schemas.openxmlformats.org/spreadsheetml/2006/main" count="27" uniqueCount="27">
  <si>
    <t>Change</t>
  </si>
  <si>
    <t>Total Net Assets</t>
  </si>
  <si>
    <t>Members</t>
  </si>
  <si>
    <t>Foundations</t>
  </si>
  <si>
    <t>Townships</t>
  </si>
  <si>
    <t>Other Lake Reimbursements</t>
  </si>
  <si>
    <t>Investment Earnings</t>
  </si>
  <si>
    <t xml:space="preserve">Other </t>
  </si>
  <si>
    <t>Total Revenues</t>
  </si>
  <si>
    <t>Expenses</t>
  </si>
  <si>
    <t>Water Quality</t>
  </si>
  <si>
    <t>Swimmers Itch</t>
  </si>
  <si>
    <t>Invasive Species</t>
  </si>
  <si>
    <t>Guardian</t>
  </si>
  <si>
    <t>Water Level</t>
  </si>
  <si>
    <t>Member Communications</t>
  </si>
  <si>
    <t>Administrative</t>
  </si>
  <si>
    <t>Total Expenses</t>
  </si>
  <si>
    <t>Increase In Total Net Assets</t>
  </si>
  <si>
    <t>Source</t>
  </si>
  <si>
    <t>2019 - $1,265,000</t>
  </si>
  <si>
    <t>2018 - $1,011,000</t>
  </si>
  <si>
    <t>Increase - $254,000</t>
  </si>
  <si>
    <t>Total</t>
  </si>
  <si>
    <t>Watershed Fund - $547,000</t>
  </si>
  <si>
    <t>General Fund (With Restrictions) - $268,000</t>
  </si>
  <si>
    <t>General Fund (Without Restrictions) - $449,000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</si>
</sst>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Gla 2019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Sources of Revenue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Total = $568,000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6F5-BC40-AD70-DF1726CB8F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6F5-BC40-AD70-DF1726CB8F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96F5-BC40-AD70-DF1726CB8F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6F5-BC40-AD70-DF1726CB8FF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6F5-BC40-AD70-DF1726CB8FF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6F5-BC40-AD70-DF1726CB8FFA}"/>
              </c:ext>
            </c:extLst>
          </c:dPt>
          <c:dLbls>
            <c:dLbl>
              <c:idx val="0"/>
              <c:layout>
                <c:manualLayout>
                  <c:x val="9.4444444444444345E-2"/>
                  <c:y val="4.629629629629460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4CD5C78-E086-7D46-B898-572DA58F6F09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/>
                      <a:t> </a:t>
                    </a:r>
                  </a:p>
                  <a:p>
                    <a:pPr>
                      <a:defRPr/>
                    </a:pPr>
                    <a:r>
                      <a:rPr lang="en-US"/>
                      <a:t>$391,000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6F5-BC40-AD70-DF1726CB8FFA}"/>
                </c:ext>
              </c:extLst>
            </c:dLbl>
            <c:dLbl>
              <c:idx val="1"/>
              <c:layout>
                <c:manualLayout>
                  <c:x val="-1.3888888888888888E-2"/>
                  <c:y val="0.2175925925925924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7EC5526-960C-EC4D-B010-725E0BFAE939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$26,000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6F5-BC40-AD70-DF1726CB8FFA}"/>
                </c:ext>
              </c:extLst>
            </c:dLbl>
            <c:dLbl>
              <c:idx val="2"/>
              <c:layout>
                <c:manualLayout>
                  <c:x val="-0.11111111111111112"/>
                  <c:y val="6.944444444444453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A5EA1D-B40E-8542-8257-EEBDFD12C822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$9,000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6F5-BC40-AD70-DF1726CB8FFA}"/>
                </c:ext>
              </c:extLst>
            </c:dLbl>
            <c:dLbl>
              <c:idx val="3"/>
              <c:layout>
                <c:manualLayout>
                  <c:x val="-4.9999890638670157E-2"/>
                  <c:y val="-8.3333333333333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8D3E3E8-0990-9944-B470-5A0C1D05A7C4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$12,000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16666666666667"/>
                      <c:h val="0.183402960046660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6F5-BC40-AD70-DF1726CB8FFA}"/>
                </c:ext>
              </c:extLst>
            </c:dLbl>
            <c:dLbl>
              <c:idx val="4"/>
              <c:layout>
                <c:manualLayout>
                  <c:x val="-0.18888888888888888"/>
                  <c:y val="-2.777777777777780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58DEEE3-E6A1-FE42-A072-B2FF8EAF0748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$128,000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6F5-BC40-AD70-DF1726CB8FFA}"/>
                </c:ext>
              </c:extLst>
            </c:dLbl>
            <c:dLbl>
              <c:idx val="5"/>
              <c:layout>
                <c:manualLayout>
                  <c:x val="0.17916666666666653"/>
                  <c:y val="7.870370370370366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6B44E71-A0F2-0147-B065-5C905F89670A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$2,000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95822397200348"/>
                      <c:h val="0.1352085156022163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6F5-BC40-AD70-DF1726CB8FFA}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Sheet1!$A$8:$A$13</c:f>
              <c:strCache>
                <c:ptCount val="6"/>
                <c:pt idx="0">
                  <c:v>Members</c:v>
                </c:pt>
                <c:pt idx="1">
                  <c:v>Foundations</c:v>
                </c:pt>
                <c:pt idx="2">
                  <c:v>Townships</c:v>
                </c:pt>
                <c:pt idx="3">
                  <c:v>Other Lake Reimbursements</c:v>
                </c:pt>
                <c:pt idx="4">
                  <c:v>Investment Earnings</c:v>
                </c:pt>
                <c:pt idx="5">
                  <c:v>Other </c:v>
                </c:pt>
              </c:strCache>
            </c:strRef>
          </c:cat>
          <c:val>
            <c:numRef>
              <c:f>Sheet1!$B$8:$B$13</c:f>
              <c:numCache>
                <c:formatCode>"$"#,##0</c:formatCode>
                <c:ptCount val="6"/>
                <c:pt idx="0">
                  <c:v>390933</c:v>
                </c:pt>
                <c:pt idx="1">
                  <c:v>25753</c:v>
                </c:pt>
                <c:pt idx="2">
                  <c:v>8700</c:v>
                </c:pt>
                <c:pt idx="3">
                  <c:v>12394</c:v>
                </c:pt>
                <c:pt idx="4">
                  <c:v>128333</c:v>
                </c:pt>
                <c:pt idx="5">
                  <c:v>1649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5-BC40-AD70-DF1726CB8FF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GLA 2019</a:t>
            </a:r>
          </a:p>
          <a:p>
            <a:pPr>
              <a:defRPr/>
            </a:pPr>
            <a:r>
              <a:rPr lang="en-US"/>
              <a:t>Expenditures</a:t>
            </a:r>
          </a:p>
          <a:p>
            <a:pPr>
              <a:defRPr/>
            </a:pPr>
            <a:r>
              <a:rPr lang="en-US"/>
              <a:t>Total</a:t>
            </a:r>
            <a:r>
              <a:rPr lang="en-US" baseline="0"/>
              <a:t> = $314,000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002-554D-9009-9246AB45A7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002-554D-9009-9246AB45A7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002-554D-9009-9246AB45A7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6002-554D-9009-9246AB45A7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002-554D-9009-9246AB45A72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002-554D-9009-9246AB45A72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002-554D-9009-9246AB45A724}"/>
              </c:ext>
            </c:extLst>
          </c:dPt>
          <c:dLbls>
            <c:dLbl>
              <c:idx val="0"/>
              <c:layout>
                <c:manualLayout>
                  <c:x val="8.0555555555555561E-2"/>
                  <c:y val="-0.1481481481481481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8346C9B-F8F1-244A-831E-6570D74D3767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$90,000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002-554D-9009-9246AB45A724}"/>
                </c:ext>
              </c:extLst>
            </c:dLbl>
            <c:dLbl>
              <c:idx val="1"/>
              <c:layout>
                <c:manualLayout>
                  <c:x val="0.13611111111111102"/>
                  <c:y val="-0.1018518518518518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609BA1B-C2BF-BF4E-BBC3-CBF10BB5D7C2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$64,000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002-554D-9009-9246AB45A724}"/>
                </c:ext>
              </c:extLst>
            </c:dLbl>
            <c:dLbl>
              <c:idx val="2"/>
              <c:layout>
                <c:manualLayout>
                  <c:x val="-7.2222222222222257E-2"/>
                  <c:y val="-1.67364071875622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9803661-F855-144A-86CE-1D2DFADC5835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$37,000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18044619422571"/>
                      <c:h val="0.1146862302527691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002-554D-9009-9246AB45A724}"/>
                </c:ext>
              </c:extLst>
            </c:dLbl>
            <c:dLbl>
              <c:idx val="3"/>
              <c:layout>
                <c:manualLayout>
                  <c:x val="-0.20555555555555555"/>
                  <c:y val="-6.48148148148148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8A903FD-C910-EB4F-BB61-A6CE86C84DCF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$7,000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6002-554D-9009-9246AB45A724}"/>
                </c:ext>
              </c:extLst>
            </c:dLbl>
            <c:dLbl>
              <c:idx val="4"/>
              <c:layout>
                <c:manualLayout>
                  <c:x val="-0.2"/>
                  <c:y val="-0.2175925925925925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7C919F4-4B1C-3144-B467-4C71D6D5E809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$3,000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002-554D-9009-9246AB45A724}"/>
                </c:ext>
              </c:extLst>
            </c:dLbl>
            <c:dLbl>
              <c:idx val="5"/>
              <c:layout>
                <c:manualLayout>
                  <c:x val="-0.12916666666666668"/>
                  <c:y val="-0.2824074074074073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C363025-AC0A-0E4A-BF5D-24D3862E7EAF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$40,000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73600174978131"/>
                      <c:h val="0.183402960046660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002-554D-9009-9246AB45A724}"/>
                </c:ext>
              </c:extLst>
            </c:dLbl>
            <c:dLbl>
              <c:idx val="6"/>
              <c:layout>
                <c:manualLayout>
                  <c:x val="-0.14166666666666666"/>
                  <c:y val="-0.1203703703703704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36050ED-6739-E141-8889-0DEBCD6FF6F7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$73,000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002-554D-9009-9246AB45A724}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Sheet1!$A$19:$A$25</c:f>
              <c:strCache>
                <c:ptCount val="7"/>
                <c:pt idx="0">
                  <c:v>Water Quality</c:v>
                </c:pt>
                <c:pt idx="1">
                  <c:v>Swimmers Itch</c:v>
                </c:pt>
                <c:pt idx="2">
                  <c:v>Invasive Species</c:v>
                </c:pt>
                <c:pt idx="3">
                  <c:v>Guardian</c:v>
                </c:pt>
                <c:pt idx="4">
                  <c:v>Water Level</c:v>
                </c:pt>
                <c:pt idx="5">
                  <c:v>Member Communications</c:v>
                </c:pt>
                <c:pt idx="6">
                  <c:v>Administrative</c:v>
                </c:pt>
              </c:strCache>
            </c:strRef>
          </c:cat>
          <c:val>
            <c:numRef>
              <c:f>Sheet1!$B$19:$B$25</c:f>
              <c:numCache>
                <c:formatCode>"$"#,##0</c:formatCode>
                <c:ptCount val="7"/>
                <c:pt idx="0">
                  <c:v>89856</c:v>
                </c:pt>
                <c:pt idx="1">
                  <c:v>64461</c:v>
                </c:pt>
                <c:pt idx="2">
                  <c:v>36545</c:v>
                </c:pt>
                <c:pt idx="3">
                  <c:v>6674</c:v>
                </c:pt>
                <c:pt idx="4">
                  <c:v>3070</c:v>
                </c:pt>
                <c:pt idx="5">
                  <c:v>40327</c:v>
                </c:pt>
                <c:pt idx="6">
                  <c:v>72938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2-554D-9009-9246AB45A72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GLA Total Net Assets - December 31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Total Net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Sheet1!$B$3:$D$3</c:f>
              <c:strCache>
                <c:ptCount val="3"/>
                <c:pt idx="0">
                  <c:v>2019 - $1,265,000</c:v>
                </c:pt>
                <c:pt idx="1">
                  <c:v>2018 - $1,011,000</c:v>
                </c:pt>
                <c:pt idx="2">
                  <c:v>Increase - $254,000</c:v>
                </c:pt>
              </c:strCache>
            </c:strRef>
          </c:cat>
          <c:val>
            <c:numRef>
              <c:f>Sheet1!$B$4:$D$4</c:f>
              <c:numCache>
                <c:formatCode>"$"#,##0</c:formatCode>
                <c:ptCount val="3"/>
                <c:pt idx="0">
                  <c:v>1264693</c:v>
                </c:pt>
                <c:pt idx="1">
                  <c:v>1010802</c:v>
                </c:pt>
                <c:pt idx="2">
                  <c:v>253891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3-0743-814F-1BE7A5F7E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2391248"/>
        <c:axId val="1022782528"/>
      </c:barChart>
      <c:catAx>
        <c:axId val="102239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782528"/>
        <c:crosses val="autoZero"/>
        <c:auto val="1"/>
        <c:lblAlgn val="ctr"/>
        <c:lblOffset val="100"/>
        <c:noMultiLvlLbl val="0"/>
      </c:catAx>
      <c:valAx>
        <c:axId val="102278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39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GLA Total Net Assets - By Category - 12/31/19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26159230096238"/>
          <c:y val="0.19486111111111112"/>
          <c:w val="0.83329396325459315"/>
          <c:h val="0.670030985710119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Sheet1!$A$31:$A$33</c:f>
              <c:strCache>
                <c:ptCount val="3"/>
                <c:pt idx="0">
                  <c:v>Watershed Fund - $547,000</c:v>
                </c:pt>
                <c:pt idx="1">
                  <c:v>General Fund (With Restrictions) - $268,000</c:v>
                </c:pt>
                <c:pt idx="2">
                  <c:v>General Fund (Without Restrictions) - $449,000</c:v>
                </c:pt>
              </c:strCache>
            </c:strRef>
          </c:cat>
          <c:val>
            <c:numRef>
              <c:f>Sheet1!$B$31:$B$33</c:f>
              <c:numCache>
                <c:formatCode>"$"#,##0</c:formatCode>
                <c:ptCount val="3"/>
                <c:pt idx="0">
                  <c:v>547442</c:v>
                </c:pt>
                <c:pt idx="1">
                  <c:v>268694</c:v>
                </c:pt>
                <c:pt idx="2">
                  <c:v>448557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7-5848-82A7-02009861C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4023248"/>
        <c:axId val="929297696"/>
      </c:barChart>
      <c:catAx>
        <c:axId val="125402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297696"/>
        <c:crosses val="autoZero"/>
        <c:auto val="1"/>
        <c:lblAlgn val="ctr"/>
        <c:lblOffset val="100"/>
        <c:noMultiLvlLbl val="0"/>
      </c:catAx>
      <c:valAx>
        <c:axId val="92929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02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16933</xdr:colOff>
      <xdr:row>7</xdr:row>
      <xdr:rowOff>63500</xdr:rowOff>
    </xdr:from>
    <xdr:to>
      <xdr:col>10</xdr:col>
      <xdr:colOff>440266</xdr:colOff>
      <xdr:row>20</xdr:row>
      <xdr:rowOff>165100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A2983FA-3053-1E43-90ED-BFDE492638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812799</xdr:colOff>
      <xdr:row>23</xdr:row>
      <xdr:rowOff>12700</xdr:rowOff>
    </xdr:from>
    <xdr:to>
      <xdr:col>9</xdr:col>
      <xdr:colOff>406399</xdr:colOff>
      <xdr:row>37</xdr:row>
      <xdr:rowOff>203199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90CA9CC-718A-B84D-882D-122DB57AB5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84667</xdr:colOff>
      <xdr:row>38</xdr:row>
      <xdr:rowOff>156635</xdr:rowOff>
    </xdr:from>
    <xdr:to>
      <xdr:col>10</xdr:col>
      <xdr:colOff>508000</xdr:colOff>
      <xdr:row>52</xdr:row>
      <xdr:rowOff>55035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81C3865-FEE8-3F41-9654-D6B396C38E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541867</xdr:colOff>
      <xdr:row>38</xdr:row>
      <xdr:rowOff>101599</xdr:rowOff>
    </xdr:from>
    <xdr:to>
      <xdr:col>4</xdr:col>
      <xdr:colOff>118533</xdr:colOff>
      <xdr:row>53</xdr:row>
      <xdr:rowOff>110066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F908EED-303D-A240-A142-44F9E39DB5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EFE7D-525A-8147-9866-D99896AC14BB}">
  <dimension ref="A3:D35"/>
  <sheetViews>
    <sheetView tabSelected="1" zoomScale="150" workbookViewId="0">
      <selection activeCell="A37" sqref="A37"/>
    </sheetView>
  </sheetViews>
  <sheetFormatPr baseColWidth="10" defaultRowHeight="16" x14ac:dyDescent="0.2"/>
  <cols>
    <col min="1" max="1" width="35" customWidth="1"/>
    <col min="2" max="4" width="10.83203125" style="1"/>
  </cols>
  <sheetData>
    <row r="3" spans="1:4" x14ac:dyDescent="0.2">
      <c r="B3" s="2" t="s">
        <v>20</v>
      </c>
      <c r="C3" s="2" t="s">
        <v>21</v>
      </c>
      <c r="D3" s="3" t="s">
        <v>22</v>
      </c>
    </row>
    <row r="4" spans="1:4" x14ac:dyDescent="0.2">
      <c r="A4" t="s">
        <v>1</v>
      </c>
      <c r="B4" s="1">
        <v>1264693</v>
      </c>
      <c r="C4" s="1">
        <v>1010802</v>
      </c>
      <c r="D4" s="1">
        <f>B4-C4</f>
        <v>253891</v>
      </c>
    </row>
    <row r="6" spans="1:4" x14ac:dyDescent="0.2">
      <c r="B6" s="2">
        <v>2019</v>
      </c>
      <c r="C6" s="2">
        <v>2018</v>
      </c>
      <c r="D6" s="4" t="s">
        <v>0</v>
      </c>
    </row>
    <row r="7" spans="1:4" x14ac:dyDescent="0.2">
      <c r="A7" t="s">
        <v>19</v>
      </c>
    </row>
    <row r="8" spans="1:4" x14ac:dyDescent="0.2">
      <c r="A8" t="s">
        <v>2</v>
      </c>
      <c r="B8" s="1">
        <v>390933</v>
      </c>
      <c r="C8" s="1">
        <v>315156</v>
      </c>
    </row>
    <row r="9" spans="1:4" x14ac:dyDescent="0.2">
      <c r="A9" t="s">
        <v>3</v>
      </c>
      <c r="B9" s="1">
        <v>25753</v>
      </c>
      <c r="C9" s="1">
        <v>25190</v>
      </c>
    </row>
    <row r="10" spans="1:4" x14ac:dyDescent="0.2">
      <c r="A10" t="s">
        <v>4</v>
      </c>
      <c r="B10" s="1">
        <v>8700</v>
      </c>
      <c r="C10" s="1">
        <v>8700</v>
      </c>
    </row>
    <row r="11" spans="1:4" x14ac:dyDescent="0.2">
      <c r="A11" t="s">
        <v>5</v>
      </c>
      <c r="B11" s="1">
        <v>12394</v>
      </c>
      <c r="C11" s="1">
        <v>14440</v>
      </c>
    </row>
    <row r="12" spans="1:4" x14ac:dyDescent="0.2">
      <c r="A12" t="s">
        <v>6</v>
      </c>
      <c r="B12" s="1">
        <v>128333</v>
      </c>
      <c r="C12" s="1">
        <v>-24054</v>
      </c>
    </row>
    <row r="13" spans="1:4" x14ac:dyDescent="0.2">
      <c r="A13" t="s">
        <v>7</v>
      </c>
      <c r="B13" s="1">
        <v>1649</v>
      </c>
      <c r="C13" s="1">
        <v>1028</v>
      </c>
    </row>
    <row r="15" spans="1:4" x14ac:dyDescent="0.2">
      <c r="A15" t="s">
        <v>8</v>
      </c>
      <c r="B15" s="1">
        <f>SUM(B8:B13)</f>
        <v>567762</v>
      </c>
      <c r="C15" s="1">
        <f>SUM(C8:C13)</f>
        <v>340460</v>
      </c>
    </row>
    <row r="17" spans="1:3" x14ac:dyDescent="0.2">
      <c r="B17" s="2">
        <v>2019</v>
      </c>
      <c r="C17" s="2">
        <v>2018</v>
      </c>
    </row>
    <row r="18" spans="1:3" x14ac:dyDescent="0.2">
      <c r="A18" t="s">
        <v>9</v>
      </c>
    </row>
    <row r="19" spans="1:3" x14ac:dyDescent="0.2">
      <c r="A19" t="s">
        <v>10</v>
      </c>
      <c r="B19" s="1">
        <v>89856</v>
      </c>
      <c r="C19" s="1">
        <v>62030</v>
      </c>
    </row>
    <row r="20" spans="1:3" x14ac:dyDescent="0.2">
      <c r="A20" t="s">
        <v>11</v>
      </c>
      <c r="B20" s="1">
        <v>64461</v>
      </c>
      <c r="C20" s="1">
        <v>56458</v>
      </c>
    </row>
    <row r="21" spans="1:3" x14ac:dyDescent="0.2">
      <c r="A21" t="s">
        <v>12</v>
      </c>
      <c r="B21" s="1">
        <v>36545</v>
      </c>
      <c r="C21" s="1">
        <v>31777</v>
      </c>
    </row>
    <row r="22" spans="1:3" x14ac:dyDescent="0.2">
      <c r="A22" t="s">
        <v>13</v>
      </c>
      <c r="B22" s="1">
        <v>6674</v>
      </c>
      <c r="C22" s="1">
        <v>16896</v>
      </c>
    </row>
    <row r="23" spans="1:3" x14ac:dyDescent="0.2">
      <c r="A23" t="s">
        <v>14</v>
      </c>
      <c r="B23" s="1">
        <v>3070</v>
      </c>
      <c r="C23" s="1">
        <v>3541</v>
      </c>
    </row>
    <row r="24" spans="1:3" x14ac:dyDescent="0.2">
      <c r="A24" t="s">
        <v>15</v>
      </c>
      <c r="B24" s="1">
        <v>40327</v>
      </c>
      <c r="C24" s="1">
        <v>18277</v>
      </c>
    </row>
    <row r="25" spans="1:3" x14ac:dyDescent="0.2">
      <c r="A25" t="s">
        <v>16</v>
      </c>
      <c r="B25" s="1">
        <v>72938</v>
      </c>
      <c r="C25" s="1">
        <v>32230</v>
      </c>
    </row>
    <row r="27" spans="1:3" x14ac:dyDescent="0.2">
      <c r="A27" t="s">
        <v>17</v>
      </c>
      <c r="B27" s="1">
        <f>SUM(B19:B25)</f>
        <v>313871</v>
      </c>
      <c r="C27" s="1">
        <f>SUM(C19:C25)</f>
        <v>221209</v>
      </c>
    </row>
    <row r="29" spans="1:3" x14ac:dyDescent="0.2">
      <c r="A29" t="s">
        <v>18</v>
      </c>
      <c r="B29" s="1">
        <f>B15-B27</f>
        <v>253891</v>
      </c>
      <c r="C29" s="1">
        <f>C15-C27</f>
        <v>119251</v>
      </c>
    </row>
    <row r="31" spans="1:3" x14ac:dyDescent="0.2">
      <c r="A31" t="s">
        <v>24</v>
      </c>
      <c r="B31" s="1">
        <v>547442</v>
      </c>
    </row>
    <row r="32" spans="1:3" x14ac:dyDescent="0.2">
      <c r="A32" t="s">
        <v>25</v>
      </c>
      <c r="B32" s="1">
        <v>268694</v>
      </c>
    </row>
    <row r="33" spans="1:2" x14ac:dyDescent="0.2">
      <c r="A33" t="s">
        <v>26</v>
      </c>
      <c r="B33" s="1">
        <v>448557</v>
      </c>
    </row>
    <row r="35" spans="1:2" x14ac:dyDescent="0.2">
      <c r="A35" t="s">
        <v>23</v>
      </c>
      <c r="B35" s="1">
        <f>SUM(B31:B33)</f>
        <v>1264693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Herr</dc:creator>
  <cp:lastModifiedBy>David Herr</cp:lastModifiedBy>
  <dcterms:created xsi:type="dcterms:W3CDTF">2020-07-24T17:32:17Z</dcterms:created>
  <dcterms:modified xsi:type="dcterms:W3CDTF">2020-07-24T19:08:11Z</dcterms:modified>
</cp:coreProperties>
</file>